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15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5" i="1"/>
  <c r="K24" i="1"/>
  <c r="B24" i="1"/>
  <c r="B26" i="1" s="1"/>
  <c r="P23" i="1"/>
  <c r="O23" i="1"/>
  <c r="N23" i="1"/>
  <c r="M23" i="1"/>
  <c r="L23" i="1"/>
  <c r="K23" i="1"/>
  <c r="J23" i="1"/>
  <c r="I23" i="1"/>
  <c r="H23" i="1"/>
  <c r="G23" i="1"/>
  <c r="F23" i="1"/>
  <c r="D23" i="1"/>
  <c r="C23" i="1"/>
  <c r="B23" i="1"/>
</calcChain>
</file>

<file path=xl/sharedStrings.xml><?xml version="1.0" encoding="utf-8"?>
<sst xmlns="http://schemas.openxmlformats.org/spreadsheetml/2006/main" count="42" uniqueCount="41">
  <si>
    <t>Seccional 1</t>
  </si>
  <si>
    <t>Seccional 2</t>
  </si>
  <si>
    <t>Seccional 3</t>
  </si>
  <si>
    <t>Seccional 4</t>
  </si>
  <si>
    <t>Seccional 5</t>
  </si>
  <si>
    <t>Seccional 6</t>
  </si>
  <si>
    <t>Seccional 7</t>
  </si>
  <si>
    <t>Seccional 8</t>
  </si>
  <si>
    <t>Seccional 9</t>
  </si>
  <si>
    <t>Seccional 10</t>
  </si>
  <si>
    <t>Seccional 11</t>
  </si>
  <si>
    <t>Seccional 12</t>
  </si>
  <si>
    <t>Seccional 13</t>
  </si>
  <si>
    <t>Seccional 14</t>
  </si>
  <si>
    <t>Seccional 15</t>
  </si>
  <si>
    <t>Seccional 16</t>
  </si>
  <si>
    <t>Seccional 17</t>
  </si>
  <si>
    <t>Seccional 18</t>
  </si>
  <si>
    <t>50A</t>
  </si>
  <si>
    <t>100A</t>
  </si>
  <si>
    <t>502A</t>
  </si>
  <si>
    <t>502B</t>
  </si>
  <si>
    <t>502C</t>
  </si>
  <si>
    <t>Socialista</t>
  </si>
  <si>
    <t>Izquierda</t>
  </si>
  <si>
    <t>Partido Fe</t>
  </si>
  <si>
    <t>Conservador Popular</t>
  </si>
  <si>
    <t>Movimiento al Socialismo</t>
  </si>
  <si>
    <t>Frente de todos</t>
  </si>
  <si>
    <t>Juntos por Entre Rios</t>
  </si>
  <si>
    <t>Nulos</t>
  </si>
  <si>
    <t>Recurridos</t>
  </si>
  <si>
    <t>Blancos</t>
  </si>
  <si>
    <t>Totales</t>
  </si>
  <si>
    <t>Totales Jxc</t>
  </si>
  <si>
    <t>Seccionales ganadas</t>
  </si>
  <si>
    <t>1,2, 3, 4, 5, 8, 10, 12, 13, 14, 15, 16, 17, 18</t>
  </si>
  <si>
    <t>Seccionales perdidas</t>
  </si>
  <si>
    <t>6, 7, 9, 11</t>
  </si>
  <si>
    <t>Diferencia Frigerio vs Cresto</t>
  </si>
  <si>
    <t>Diferencia JXC vs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</si>
</sst>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0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9" xfId="0" applyNumberFormat="1" applyBorder="1"/>
    <xf numFmtId="3" fontId="0" fillId="0" borderId="0" xfId="0" applyNumberFormat="1"/>
    <xf numFmtId="3" fontId="0" fillId="3" borderId="1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3" borderId="8" xfId="0" applyNumberFormat="1" applyFill="1" applyBorder="1"/>
    <xf numFmtId="3" fontId="0" fillId="3" borderId="3" xfId="0" applyNumberFormat="1" applyFill="1" applyBorder="1"/>
    <xf numFmtId="3" fontId="1" fillId="4" borderId="1" xfId="0" applyNumberFormat="1" applyFont="1" applyFill="1" applyBorder="1" applyAlignment="1"/>
    <xf numFmtId="3" fontId="1" fillId="5" borderId="0" xfId="0" applyNumberFormat="1" applyFont="1" applyFill="1" applyBorder="1" applyAlignment="1"/>
    <xf numFmtId="3" fontId="1" fillId="2" borderId="7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1" fillId="2" borderId="7" xfId="0" applyFont="1" applyFill="1" applyBorder="1"/>
    <xf numFmtId="0" fontId="1" fillId="2" borderId="8" xfId="0" applyFont="1" applyFill="1" applyBorder="1"/>
    <xf numFmtId="3" fontId="1" fillId="4" borderId="1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tabSelected="1" workbookViewId="0">
      <selection activeCell="A26" sqref="A26"/>
    </sheetView>
  </sheetViews>
  <sheetFormatPr baseColWidth="10" defaultRowHeight="15" x14ac:dyDescent="0.25"/>
  <cols>
    <col min="1" max="1" width="26.140625" bestFit="1" customWidth="1"/>
    <col min="6" max="6" width="15" bestFit="1" customWidth="1"/>
    <col min="9" max="9" width="19.5703125" bestFit="1" customWidth="1"/>
    <col min="10" max="10" width="24" bestFit="1" customWidth="1"/>
    <col min="11" max="11" width="15" bestFit="1" customWidth="1"/>
  </cols>
  <sheetData>
    <row r="2" spans="1:16" ht="15.75" thickBot="1" x14ac:dyDescent="0.3"/>
    <row r="3" spans="1:16" ht="15.75" thickBot="1" x14ac:dyDescent="0.3">
      <c r="B3" s="37" t="s">
        <v>29</v>
      </c>
      <c r="C3" s="39"/>
      <c r="D3" s="38"/>
      <c r="E3" s="24"/>
      <c r="F3" s="9" t="s">
        <v>28</v>
      </c>
      <c r="G3" s="9" t="s">
        <v>24</v>
      </c>
      <c r="H3" s="9" t="s">
        <v>25</v>
      </c>
      <c r="I3" s="9" t="s">
        <v>26</v>
      </c>
      <c r="J3" s="9" t="s">
        <v>27</v>
      </c>
      <c r="K3" s="37" t="s">
        <v>23</v>
      </c>
      <c r="L3" s="38"/>
      <c r="M3" s="6"/>
      <c r="N3" s="6"/>
      <c r="O3" s="6"/>
      <c r="P3" s="6"/>
    </row>
    <row r="4" spans="1:16" ht="15.75" thickBot="1" x14ac:dyDescent="0.3">
      <c r="B4" s="3" t="s">
        <v>20</v>
      </c>
      <c r="C4" s="4" t="s">
        <v>21</v>
      </c>
      <c r="D4" s="5" t="s">
        <v>22</v>
      </c>
      <c r="E4" s="2" t="s">
        <v>34</v>
      </c>
      <c r="F4" s="7">
        <v>501</v>
      </c>
      <c r="G4" s="7">
        <v>68</v>
      </c>
      <c r="H4" s="7">
        <v>77</v>
      </c>
      <c r="I4" s="7">
        <v>186</v>
      </c>
      <c r="J4" s="7">
        <v>194</v>
      </c>
      <c r="K4" s="3" t="s">
        <v>18</v>
      </c>
      <c r="L4" s="5" t="s">
        <v>19</v>
      </c>
      <c r="M4" s="7" t="s">
        <v>30</v>
      </c>
      <c r="N4" s="7" t="s">
        <v>31</v>
      </c>
      <c r="O4" s="7" t="s">
        <v>32</v>
      </c>
      <c r="P4" s="7" t="s">
        <v>33</v>
      </c>
    </row>
    <row r="5" spans="1:16" ht="15.75" thickBot="1" x14ac:dyDescent="0.3">
      <c r="A5" s="8" t="s">
        <v>0</v>
      </c>
      <c r="B5" s="10">
        <v>2338</v>
      </c>
      <c r="C5" s="11">
        <v>645</v>
      </c>
      <c r="D5" s="11">
        <v>83</v>
      </c>
      <c r="E5" s="13">
        <f>+SUM(B5:D5)</f>
        <v>3066</v>
      </c>
      <c r="F5" s="12">
        <v>1138</v>
      </c>
      <c r="G5" s="13">
        <v>458</v>
      </c>
      <c r="H5" s="13">
        <v>481</v>
      </c>
      <c r="I5" s="13">
        <v>235</v>
      </c>
      <c r="J5" s="13">
        <v>91</v>
      </c>
      <c r="K5" s="10">
        <v>187</v>
      </c>
      <c r="L5" s="12">
        <v>97</v>
      </c>
      <c r="M5" s="13">
        <v>201</v>
      </c>
      <c r="N5" s="13">
        <v>6</v>
      </c>
      <c r="O5" s="13">
        <v>112</v>
      </c>
      <c r="P5" s="13">
        <v>6061</v>
      </c>
    </row>
    <row r="6" spans="1:16" x14ac:dyDescent="0.25">
      <c r="A6" t="s">
        <v>1</v>
      </c>
      <c r="B6" s="14">
        <v>1516</v>
      </c>
      <c r="C6" s="15">
        <v>495</v>
      </c>
      <c r="D6" s="15">
        <v>39</v>
      </c>
      <c r="E6" s="17">
        <f t="shared" ref="E6:E23" si="0">+SUM(B6:D6)</f>
        <v>2050</v>
      </c>
      <c r="F6" s="16">
        <v>533</v>
      </c>
      <c r="G6" s="17">
        <v>243</v>
      </c>
      <c r="H6" s="17">
        <v>207</v>
      </c>
      <c r="I6" s="17">
        <v>187</v>
      </c>
      <c r="J6" s="17">
        <v>40</v>
      </c>
      <c r="K6" s="14">
        <v>102</v>
      </c>
      <c r="L6" s="16">
        <v>60</v>
      </c>
      <c r="M6" s="17">
        <v>98</v>
      </c>
      <c r="N6" s="17">
        <v>1</v>
      </c>
      <c r="O6" s="17">
        <v>70</v>
      </c>
      <c r="P6" s="17">
        <v>3591</v>
      </c>
    </row>
    <row r="7" spans="1:16" x14ac:dyDescent="0.25">
      <c r="A7" t="s">
        <v>2</v>
      </c>
      <c r="B7" s="14">
        <v>1928</v>
      </c>
      <c r="C7" s="15">
        <v>852</v>
      </c>
      <c r="D7" s="15">
        <v>74</v>
      </c>
      <c r="E7" s="17">
        <f t="shared" si="0"/>
        <v>2854</v>
      </c>
      <c r="F7" s="16">
        <v>115</v>
      </c>
      <c r="G7" s="17">
        <v>344</v>
      </c>
      <c r="H7" s="17">
        <v>513</v>
      </c>
      <c r="I7" s="17">
        <v>267</v>
      </c>
      <c r="J7" s="17">
        <v>80</v>
      </c>
      <c r="K7" s="14">
        <v>159</v>
      </c>
      <c r="L7" s="16">
        <v>57</v>
      </c>
      <c r="M7" s="17">
        <v>191</v>
      </c>
      <c r="N7" s="17">
        <v>2</v>
      </c>
      <c r="O7" s="17">
        <v>331</v>
      </c>
      <c r="P7" s="17">
        <v>4979</v>
      </c>
    </row>
    <row r="8" spans="1:16" x14ac:dyDescent="0.25">
      <c r="A8" t="s">
        <v>3</v>
      </c>
      <c r="B8" s="14">
        <v>1839</v>
      </c>
      <c r="C8" s="15">
        <v>511</v>
      </c>
      <c r="D8" s="15">
        <v>44</v>
      </c>
      <c r="E8" s="17">
        <f t="shared" si="0"/>
        <v>2394</v>
      </c>
      <c r="F8" s="16">
        <v>601</v>
      </c>
      <c r="G8" s="17">
        <v>234</v>
      </c>
      <c r="H8" s="17">
        <v>169</v>
      </c>
      <c r="I8" s="17">
        <v>152</v>
      </c>
      <c r="J8" s="17">
        <v>38</v>
      </c>
      <c r="K8" s="14">
        <v>116</v>
      </c>
      <c r="L8" s="16">
        <v>30</v>
      </c>
      <c r="M8" s="17">
        <v>106</v>
      </c>
      <c r="N8" s="17">
        <v>0</v>
      </c>
      <c r="O8" s="17">
        <v>51</v>
      </c>
      <c r="P8" s="17">
        <v>3611</v>
      </c>
    </row>
    <row r="9" spans="1:16" x14ac:dyDescent="0.25">
      <c r="A9" t="s">
        <v>4</v>
      </c>
      <c r="B9" s="14">
        <v>2375</v>
      </c>
      <c r="C9" s="15">
        <v>490</v>
      </c>
      <c r="D9" s="15">
        <v>111</v>
      </c>
      <c r="E9" s="17">
        <f t="shared" si="0"/>
        <v>2976</v>
      </c>
      <c r="F9" s="16">
        <v>1958</v>
      </c>
      <c r="G9" s="17">
        <v>426</v>
      </c>
      <c r="H9" s="17">
        <v>737</v>
      </c>
      <c r="I9" s="17">
        <v>441</v>
      </c>
      <c r="J9" s="17">
        <v>101</v>
      </c>
      <c r="K9" s="14">
        <v>216</v>
      </c>
      <c r="L9" s="16">
        <v>145</v>
      </c>
      <c r="M9" s="17">
        <v>350</v>
      </c>
      <c r="N9" s="17">
        <v>3</v>
      </c>
      <c r="O9" s="17">
        <v>147</v>
      </c>
      <c r="P9" s="17">
        <v>7154</v>
      </c>
    </row>
    <row r="10" spans="1:16" x14ac:dyDescent="0.25">
      <c r="A10" t="s">
        <v>5</v>
      </c>
      <c r="B10" s="14">
        <v>602</v>
      </c>
      <c r="C10" s="15">
        <v>210</v>
      </c>
      <c r="D10" s="15">
        <v>58</v>
      </c>
      <c r="E10" s="27">
        <f t="shared" si="0"/>
        <v>870</v>
      </c>
      <c r="F10" s="28">
        <v>918</v>
      </c>
      <c r="G10" s="17">
        <v>141</v>
      </c>
      <c r="H10" s="17">
        <v>327</v>
      </c>
      <c r="I10" s="17">
        <v>145</v>
      </c>
      <c r="J10" s="17">
        <v>55</v>
      </c>
      <c r="K10" s="14">
        <v>54</v>
      </c>
      <c r="L10" s="16">
        <v>69</v>
      </c>
      <c r="M10" s="17">
        <v>167</v>
      </c>
      <c r="N10" s="17">
        <v>0</v>
      </c>
      <c r="O10" s="17">
        <v>50</v>
      </c>
      <c r="P10" s="17">
        <v>2802</v>
      </c>
    </row>
    <row r="11" spans="1:16" x14ac:dyDescent="0.25">
      <c r="A11" t="s">
        <v>6</v>
      </c>
      <c r="B11" s="14">
        <v>324</v>
      </c>
      <c r="C11" s="15">
        <v>46</v>
      </c>
      <c r="D11" s="15">
        <v>21</v>
      </c>
      <c r="E11" s="27">
        <f t="shared" si="0"/>
        <v>391</v>
      </c>
      <c r="F11" s="28">
        <v>544</v>
      </c>
      <c r="G11" s="17">
        <v>58</v>
      </c>
      <c r="H11" s="17">
        <v>188</v>
      </c>
      <c r="I11" s="17">
        <v>38</v>
      </c>
      <c r="J11" s="17">
        <v>12</v>
      </c>
      <c r="K11" s="14">
        <v>31</v>
      </c>
      <c r="L11" s="16">
        <v>24</v>
      </c>
      <c r="M11" s="17">
        <v>63</v>
      </c>
      <c r="N11" s="17">
        <v>0</v>
      </c>
      <c r="O11" s="17">
        <v>23</v>
      </c>
      <c r="P11" s="17">
        <v>1251</v>
      </c>
    </row>
    <row r="12" spans="1:16" x14ac:dyDescent="0.25">
      <c r="A12" t="s">
        <v>7</v>
      </c>
      <c r="B12" s="14">
        <v>5462</v>
      </c>
      <c r="C12" s="15">
        <v>1471</v>
      </c>
      <c r="D12" s="15">
        <v>287</v>
      </c>
      <c r="E12" s="17">
        <f t="shared" si="0"/>
        <v>7220</v>
      </c>
      <c r="F12" s="16">
        <v>3486</v>
      </c>
      <c r="G12" s="17">
        <v>944</v>
      </c>
      <c r="H12" s="17">
        <v>1600</v>
      </c>
      <c r="I12" s="17">
        <v>999</v>
      </c>
      <c r="J12" s="17">
        <v>287</v>
      </c>
      <c r="K12" s="14">
        <v>489</v>
      </c>
      <c r="L12" s="16">
        <v>260</v>
      </c>
      <c r="M12" s="17">
        <v>667</v>
      </c>
      <c r="N12" s="17">
        <v>11</v>
      </c>
      <c r="O12" s="17">
        <v>571</v>
      </c>
      <c r="P12" s="17">
        <v>14786</v>
      </c>
    </row>
    <row r="13" spans="1:16" x14ac:dyDescent="0.25">
      <c r="A13" t="s">
        <v>8</v>
      </c>
      <c r="B13" s="14">
        <v>812</v>
      </c>
      <c r="C13" s="15">
        <v>167</v>
      </c>
      <c r="D13" s="15">
        <v>81</v>
      </c>
      <c r="E13" s="27">
        <f t="shared" si="0"/>
        <v>1060</v>
      </c>
      <c r="F13" s="28">
        <v>1436</v>
      </c>
      <c r="G13" s="17">
        <v>175</v>
      </c>
      <c r="H13" s="17">
        <v>687</v>
      </c>
      <c r="I13" s="17">
        <v>224</v>
      </c>
      <c r="J13" s="17">
        <v>62</v>
      </c>
      <c r="K13" s="14">
        <v>117</v>
      </c>
      <c r="L13" s="16">
        <v>53</v>
      </c>
      <c r="M13" s="17">
        <v>177</v>
      </c>
      <c r="N13" s="17">
        <v>2</v>
      </c>
      <c r="O13" s="17">
        <v>102</v>
      </c>
      <c r="P13" s="17">
        <v>4039</v>
      </c>
    </row>
    <row r="14" spans="1:16" x14ac:dyDescent="0.25">
      <c r="A14" t="s">
        <v>9</v>
      </c>
      <c r="B14" s="14">
        <v>453</v>
      </c>
      <c r="C14" s="15">
        <v>101</v>
      </c>
      <c r="D14" s="15">
        <v>25</v>
      </c>
      <c r="E14" s="17">
        <f t="shared" si="0"/>
        <v>579</v>
      </c>
      <c r="F14" s="16">
        <v>422</v>
      </c>
      <c r="G14" s="17">
        <v>87</v>
      </c>
      <c r="H14" s="17">
        <v>163</v>
      </c>
      <c r="I14" s="17">
        <v>69</v>
      </c>
      <c r="J14" s="17">
        <v>27</v>
      </c>
      <c r="K14" s="14">
        <v>44</v>
      </c>
      <c r="L14" s="16">
        <v>42</v>
      </c>
      <c r="M14" s="17">
        <v>65</v>
      </c>
      <c r="N14" s="17">
        <v>0</v>
      </c>
      <c r="O14" s="17">
        <v>25</v>
      </c>
      <c r="P14" s="17">
        <v>1523</v>
      </c>
    </row>
    <row r="15" spans="1:16" x14ac:dyDescent="0.25">
      <c r="A15" t="s">
        <v>10</v>
      </c>
      <c r="B15" s="14">
        <v>1308</v>
      </c>
      <c r="C15" s="15">
        <v>262</v>
      </c>
      <c r="D15" s="15">
        <v>131</v>
      </c>
      <c r="E15" s="27">
        <f t="shared" si="0"/>
        <v>1701</v>
      </c>
      <c r="F15" s="28">
        <v>2111</v>
      </c>
      <c r="G15" s="17">
        <v>383</v>
      </c>
      <c r="H15" s="17">
        <v>1113</v>
      </c>
      <c r="I15" s="17">
        <v>377</v>
      </c>
      <c r="J15" s="17">
        <v>108</v>
      </c>
      <c r="K15" s="14">
        <v>147</v>
      </c>
      <c r="L15" s="16">
        <v>130</v>
      </c>
      <c r="M15" s="17">
        <v>335</v>
      </c>
      <c r="N15" s="17">
        <v>0</v>
      </c>
      <c r="O15" s="17">
        <v>156</v>
      </c>
      <c r="P15" s="17">
        <v>6563</v>
      </c>
    </row>
    <row r="16" spans="1:16" x14ac:dyDescent="0.25">
      <c r="A16" t="s">
        <v>11</v>
      </c>
      <c r="B16" s="14">
        <v>4067</v>
      </c>
      <c r="C16" s="15">
        <v>910</v>
      </c>
      <c r="D16" s="15">
        <v>184</v>
      </c>
      <c r="E16" s="17">
        <f t="shared" si="0"/>
        <v>5161</v>
      </c>
      <c r="F16" s="16">
        <v>2736</v>
      </c>
      <c r="G16" s="17">
        <v>733</v>
      </c>
      <c r="H16" s="17">
        <v>1313</v>
      </c>
      <c r="I16" s="17">
        <v>697</v>
      </c>
      <c r="J16" s="17">
        <v>224</v>
      </c>
      <c r="K16" s="14">
        <v>327</v>
      </c>
      <c r="L16" s="16">
        <v>244</v>
      </c>
      <c r="M16" s="17">
        <v>529</v>
      </c>
      <c r="N16" s="17">
        <v>16</v>
      </c>
      <c r="O16" s="17">
        <v>277</v>
      </c>
      <c r="P16" s="17">
        <v>9888</v>
      </c>
    </row>
    <row r="17" spans="1:16" x14ac:dyDescent="0.25">
      <c r="A17" t="s">
        <v>12</v>
      </c>
      <c r="B17" s="14">
        <v>4107</v>
      </c>
      <c r="C17" s="15">
        <v>895</v>
      </c>
      <c r="D17" s="15">
        <v>235</v>
      </c>
      <c r="E17" s="17">
        <f t="shared" si="0"/>
        <v>5237</v>
      </c>
      <c r="F17" s="16">
        <v>2854</v>
      </c>
      <c r="G17" s="17">
        <v>653</v>
      </c>
      <c r="H17" s="17">
        <v>1421</v>
      </c>
      <c r="I17" s="17">
        <v>802</v>
      </c>
      <c r="J17" s="17">
        <v>241</v>
      </c>
      <c r="K17" s="14">
        <v>302</v>
      </c>
      <c r="L17" s="16">
        <v>324</v>
      </c>
      <c r="M17" s="17">
        <v>611</v>
      </c>
      <c r="N17" s="17">
        <v>4</v>
      </c>
      <c r="O17" s="17">
        <v>468</v>
      </c>
      <c r="P17" s="17">
        <v>11939</v>
      </c>
    </row>
    <row r="18" spans="1:16" x14ac:dyDescent="0.25">
      <c r="A18" t="s">
        <v>13</v>
      </c>
      <c r="B18" s="14">
        <v>724</v>
      </c>
      <c r="C18" s="15">
        <v>202</v>
      </c>
      <c r="D18" s="15">
        <v>65</v>
      </c>
      <c r="E18" s="17">
        <f t="shared" si="0"/>
        <v>991</v>
      </c>
      <c r="F18" s="16">
        <v>675</v>
      </c>
      <c r="G18" s="17">
        <v>135</v>
      </c>
      <c r="H18" s="17">
        <v>285</v>
      </c>
      <c r="I18" s="17">
        <v>222</v>
      </c>
      <c r="J18" s="17">
        <v>45</v>
      </c>
      <c r="K18" s="14">
        <v>120</v>
      </c>
      <c r="L18" s="16">
        <v>65</v>
      </c>
      <c r="M18" s="17">
        <v>152</v>
      </c>
      <c r="N18" s="17">
        <v>0</v>
      </c>
      <c r="O18" s="17">
        <v>44</v>
      </c>
      <c r="P18" s="17">
        <v>2746</v>
      </c>
    </row>
    <row r="19" spans="1:16" x14ac:dyDescent="0.25">
      <c r="A19" t="s">
        <v>14</v>
      </c>
      <c r="B19" s="14">
        <v>3600</v>
      </c>
      <c r="C19" s="15">
        <v>834</v>
      </c>
      <c r="D19" s="15">
        <v>162</v>
      </c>
      <c r="E19" s="17">
        <f t="shared" si="0"/>
        <v>4596</v>
      </c>
      <c r="F19" s="16">
        <v>2301</v>
      </c>
      <c r="G19" s="17">
        <v>646</v>
      </c>
      <c r="H19" s="17">
        <v>1069</v>
      </c>
      <c r="I19" s="17">
        <v>791</v>
      </c>
      <c r="J19" s="17">
        <v>220</v>
      </c>
      <c r="K19" s="14">
        <v>354</v>
      </c>
      <c r="L19" s="16">
        <v>190</v>
      </c>
      <c r="M19" s="17">
        <v>477</v>
      </c>
      <c r="N19" s="17">
        <v>5</v>
      </c>
      <c r="O19" s="17">
        <v>220</v>
      </c>
      <c r="P19" s="17">
        <v>9981</v>
      </c>
    </row>
    <row r="20" spans="1:16" x14ac:dyDescent="0.25">
      <c r="A20" t="s">
        <v>15</v>
      </c>
      <c r="B20" s="14">
        <v>3169</v>
      </c>
      <c r="C20" s="15">
        <v>804</v>
      </c>
      <c r="D20" s="15">
        <v>157</v>
      </c>
      <c r="E20" s="17">
        <f t="shared" si="0"/>
        <v>4130</v>
      </c>
      <c r="F20" s="16">
        <v>1719</v>
      </c>
      <c r="G20" s="17">
        <v>489</v>
      </c>
      <c r="H20" s="17">
        <v>897</v>
      </c>
      <c r="I20" s="17">
        <v>638</v>
      </c>
      <c r="J20" s="17">
        <v>190</v>
      </c>
      <c r="K20" s="14">
        <v>250</v>
      </c>
      <c r="L20" s="16">
        <v>174</v>
      </c>
      <c r="M20" s="17">
        <v>452</v>
      </c>
      <c r="N20" s="17">
        <v>2</v>
      </c>
      <c r="O20" s="17">
        <v>156</v>
      </c>
      <c r="P20" s="17">
        <v>8833</v>
      </c>
    </row>
    <row r="21" spans="1:16" x14ac:dyDescent="0.25">
      <c r="A21" t="s">
        <v>16</v>
      </c>
      <c r="B21" s="14">
        <v>4192</v>
      </c>
      <c r="C21" s="15">
        <v>985</v>
      </c>
      <c r="D21" s="15">
        <v>296</v>
      </c>
      <c r="E21" s="17">
        <f t="shared" si="0"/>
        <v>5473</v>
      </c>
      <c r="F21" s="16">
        <v>2933</v>
      </c>
      <c r="G21" s="17">
        <v>663</v>
      </c>
      <c r="H21" s="17">
        <v>1355</v>
      </c>
      <c r="I21" s="17">
        <v>1073</v>
      </c>
      <c r="J21" s="17">
        <v>255</v>
      </c>
      <c r="K21" s="14">
        <v>373</v>
      </c>
      <c r="L21" s="16">
        <v>259</v>
      </c>
      <c r="M21" s="17">
        <v>696</v>
      </c>
      <c r="N21" s="17">
        <v>13</v>
      </c>
      <c r="O21" s="17">
        <v>542</v>
      </c>
      <c r="P21" s="17">
        <v>13152</v>
      </c>
    </row>
    <row r="22" spans="1:16" ht="15.75" thickBot="1" x14ac:dyDescent="0.3">
      <c r="A22" t="s">
        <v>17</v>
      </c>
      <c r="B22" s="18">
        <v>1401</v>
      </c>
      <c r="C22" s="19">
        <v>364</v>
      </c>
      <c r="D22" s="19">
        <v>74</v>
      </c>
      <c r="E22" s="17">
        <f t="shared" si="0"/>
        <v>1839</v>
      </c>
      <c r="F22" s="20">
        <v>808</v>
      </c>
      <c r="G22" s="21">
        <v>263</v>
      </c>
      <c r="H22" s="21">
        <v>372</v>
      </c>
      <c r="I22" s="21">
        <v>308</v>
      </c>
      <c r="J22" s="21">
        <v>99</v>
      </c>
      <c r="K22" s="18">
        <v>167</v>
      </c>
      <c r="L22" s="20">
        <v>71</v>
      </c>
      <c r="M22" s="21">
        <v>217</v>
      </c>
      <c r="N22" s="21">
        <v>0</v>
      </c>
      <c r="O22" s="21">
        <v>71</v>
      </c>
      <c r="P22" s="21">
        <v>3665</v>
      </c>
    </row>
    <row r="23" spans="1:16" ht="15.75" thickBot="1" x14ac:dyDescent="0.3">
      <c r="A23" t="s">
        <v>33</v>
      </c>
      <c r="B23" s="10">
        <f>+SUM(B5:B22)</f>
        <v>40217</v>
      </c>
      <c r="C23" s="11">
        <f>+SUM(C5:C22)</f>
        <v>10244</v>
      </c>
      <c r="D23" s="23">
        <f>+SUM(D5:D22)</f>
        <v>2127</v>
      </c>
      <c r="E23" s="13">
        <f t="shared" si="0"/>
        <v>52588</v>
      </c>
      <c r="F23" s="26">
        <f t="shared" ref="F23:P23" si="1">+SUM(F5:F22)</f>
        <v>27288</v>
      </c>
      <c r="G23" s="13">
        <f t="shared" si="1"/>
        <v>7075</v>
      </c>
      <c r="H23" s="23">
        <f t="shared" si="1"/>
        <v>12897</v>
      </c>
      <c r="I23" s="13">
        <f t="shared" si="1"/>
        <v>7665</v>
      </c>
      <c r="J23" s="13">
        <f t="shared" si="1"/>
        <v>2175</v>
      </c>
      <c r="K23" s="13">
        <f t="shared" si="1"/>
        <v>3555</v>
      </c>
      <c r="L23" s="13">
        <f t="shared" si="1"/>
        <v>2294</v>
      </c>
      <c r="M23" s="13">
        <f t="shared" si="1"/>
        <v>5554</v>
      </c>
      <c r="N23" s="13">
        <f t="shared" si="1"/>
        <v>65</v>
      </c>
      <c r="O23" s="13">
        <f t="shared" si="1"/>
        <v>3416</v>
      </c>
      <c r="P23" s="13">
        <f t="shared" si="1"/>
        <v>116564</v>
      </c>
    </row>
    <row r="24" spans="1:16" ht="15.75" thickBot="1" x14ac:dyDescent="0.3">
      <c r="B24" s="40">
        <f>+B23+C23+D23</f>
        <v>52588</v>
      </c>
      <c r="C24" s="41"/>
      <c r="D24" s="42"/>
      <c r="E24" s="25"/>
      <c r="F24" s="22"/>
      <c r="G24" s="22"/>
      <c r="H24" s="22"/>
      <c r="I24" s="22"/>
      <c r="J24" s="22"/>
      <c r="K24" s="43">
        <f>+K23+L23</f>
        <v>5849</v>
      </c>
      <c r="L24" s="44"/>
      <c r="M24" s="22"/>
      <c r="N24" s="22"/>
      <c r="O24" s="22"/>
      <c r="P24" s="22"/>
    </row>
    <row r="25" spans="1:16" ht="15.75" thickBot="1" x14ac:dyDescent="0.3"/>
    <row r="26" spans="1:16" ht="16.5" thickBot="1" x14ac:dyDescent="0.3">
      <c r="A26" s="34" t="s">
        <v>40</v>
      </c>
      <c r="B26" s="31">
        <f>+B24-F23</f>
        <v>25300</v>
      </c>
    </row>
    <row r="27" spans="1:16" ht="16.5" thickBot="1" x14ac:dyDescent="0.3">
      <c r="A27" s="33" t="s">
        <v>39</v>
      </c>
      <c r="B27" s="32">
        <f>+B23-F23</f>
        <v>12929</v>
      </c>
    </row>
    <row r="28" spans="1:16" ht="16.5" thickBot="1" x14ac:dyDescent="0.3">
      <c r="A28" s="35" t="s">
        <v>35</v>
      </c>
      <c r="B28" s="45" t="s">
        <v>36</v>
      </c>
      <c r="C28" s="46"/>
      <c r="D28" s="46"/>
      <c r="E28" s="47"/>
    </row>
    <row r="29" spans="1:16" ht="16.5" thickBot="1" x14ac:dyDescent="0.3">
      <c r="A29" s="36" t="s">
        <v>37</v>
      </c>
      <c r="B29" s="29" t="s">
        <v>38</v>
      </c>
      <c r="C29" s="30"/>
    </row>
    <row r="32" spans="1:16" x14ac:dyDescent="0.25">
      <c r="F32" s="1"/>
    </row>
  </sheetData>
  <mergeCells count="5">
    <mergeCell ref="K3:L3"/>
    <mergeCell ref="B3:D3"/>
    <mergeCell ref="B24:D24"/>
    <mergeCell ref="K24:L24"/>
    <mergeCell ref="B28:E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</dc:creator>
  <cp:lastModifiedBy>Luffi</cp:lastModifiedBy>
  <dcterms:created xsi:type="dcterms:W3CDTF">2021-09-14T14:33:27Z</dcterms:created>
  <dcterms:modified xsi:type="dcterms:W3CDTF">2021-09-16T00:25:11Z</dcterms:modified>
</cp:coreProperties>
</file>